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68CAC30E-8D5C-43C9-B584-EDF239DE9F42}" xr6:coauthVersionLast="47" xr6:coauthVersionMax="47" xr10:uidLastSave="{00000000-0000-0000-0000-000000000000}"/>
  <bookViews>
    <workbookView xWindow="-108" yWindow="-108" windowWidth="24792" windowHeight="12576" xr2:uid="{00000000-000D-0000-FFFF-FFFF00000000}"/>
  </bookViews>
  <sheets>
    <sheet name="Troškovnik" sheetId="1" r:id="rId1"/>
    <sheet name="Sheet2" sheetId="2" r:id="rId2"/>
    <sheet name="Sheet3" sheetId="3" r:id="rId3"/>
  </sheets>
  <externalReferences>
    <externalReference r:id="rId4"/>
    <externalReference r:id="rId5"/>
  </externalReferences>
  <definedNames>
    <definedName name="\A">#REF!</definedName>
    <definedName name="\B">#REF!</definedName>
    <definedName name="\C">#REF!</definedName>
    <definedName name="\D">#REF!</definedName>
    <definedName name="\E">#REF!</definedName>
    <definedName name="\F">#REF!</definedName>
    <definedName name="_1">#REF!</definedName>
    <definedName name="_2">#REF!</definedName>
    <definedName name="_3">#REF!</definedName>
    <definedName name="_4">#REF!</definedName>
    <definedName name="_5">#REF!</definedName>
    <definedName name="_6">#REF!</definedName>
    <definedName name="_7">#REF!</definedName>
    <definedName name="_8">#REF!</definedName>
    <definedName name="_Fill" hidden="1">#REF!</definedName>
    <definedName name="AUTOR">#REF!</definedName>
    <definedName name="AVANS">#REF!</definedName>
    <definedName name="BORDURA">#REF!</definedName>
    <definedName name="BORDURA_1">#REF!</definedName>
    <definedName name="BORDURA_C">#REF!</definedName>
    <definedName name="BROJ_SIT">#REF!</definedName>
    <definedName name="CELIJA">#REF!</definedName>
    <definedName name="DAT_SIT">#REF!</definedName>
    <definedName name="DATOTEKA">#REF!</definedName>
    <definedName name="DATUM_DANAS">#REF!</definedName>
    <definedName name="DOPUNSKI_UGOVOR">#REF!</definedName>
    <definedName name="eqeqwe">'[1]VTR FASADA, ŽBUKANJE I KROVIŠTE'!$F$15</definedName>
    <definedName name="GOD_POC">#REF!</definedName>
    <definedName name="GOD_SIT">#REF!</definedName>
    <definedName name="INVESTITOR">#REF!</definedName>
    <definedName name="_xlnm.Print_Titles" localSheetId="0">Troškovnik!$9:$9</definedName>
    <definedName name="IZVODITELJ">#REF!</definedName>
    <definedName name="MJES_POC">#REF!</definedName>
    <definedName name="MJES_SIT">#REF!</definedName>
    <definedName name="MJESTO">#REF!</definedName>
    <definedName name="NOVA">#REF!</definedName>
    <definedName name="OBJEKT">#REF!</definedName>
    <definedName name="OBRACUN">#REF!</definedName>
    <definedName name="OBRADIO">#REF!</definedName>
    <definedName name="OPCINA">#REF!</definedName>
    <definedName name="PODRUCJE">#REF!</definedName>
    <definedName name="_xlnm.Print_Area" localSheetId="0">Troškovnik!$A$1:$F$58</definedName>
    <definedName name="_xlnm.Print_Area">#REF!</definedName>
    <definedName name="RADILISTE">#REF!</definedName>
    <definedName name="RED">#REF!</definedName>
    <definedName name="RED_BR_SIT">#REF!</definedName>
    <definedName name="REKAPITULACIJA">#REF!</definedName>
    <definedName name="SITUAC_KRATKA">#REF!</definedName>
    <definedName name="SITUACIJA">'[2]građ-obrt'!#REF!</definedName>
    <definedName name="SVE_KUCE">#REF!</definedName>
    <definedName name="TEK_RACUN">#REF!</definedName>
    <definedName name="TEKST_C">#REF!</definedName>
    <definedName name="UGOV_IZNOS">#REF!</definedName>
    <definedName name="UGOVOR">#REF!</definedName>
    <definedName name="UKUPNO1">#REF!</definedName>
    <definedName name="UKUPNO10">#REF!</definedName>
    <definedName name="UKUPNO11">#REF!</definedName>
    <definedName name="UKUPNO12">#REF!</definedName>
    <definedName name="UKUPNO13">#REF!</definedName>
    <definedName name="UKUPNO14">#REF!</definedName>
    <definedName name="UKUPNO15">#REF!</definedName>
    <definedName name="UKUPNO16">#REF!</definedName>
    <definedName name="UKUPNO17">#REF!</definedName>
    <definedName name="UKUPNO18">#REF!</definedName>
    <definedName name="UKUPNO19">#REF!</definedName>
    <definedName name="UKUPNO2">#REF!</definedName>
    <definedName name="UKUPNO3">#REF!</definedName>
    <definedName name="UKUPNO31">#REF!</definedName>
    <definedName name="UKUPNO32">#REF!</definedName>
    <definedName name="UKUPNO33">#REF!</definedName>
    <definedName name="UKUPNO34">#REF!</definedName>
    <definedName name="UKUPNO4">#REF!</definedName>
    <definedName name="UKUPNO5">#REF!</definedName>
    <definedName name="UKUPNO7">#REF!</definedName>
    <definedName name="UKUPNO8">#REF!</definedName>
    <definedName name="UKUPNO9">#REF!</definedName>
    <definedName name="VRSTA_SIT">#REF!</definedName>
    <definedName name="ZAGLAVLJE">#REF!</definedName>
    <definedName name="ZAGLAVLJE_1">#REF!</definedName>
    <definedName name="ZAP">#REF!</definedName>
    <definedName name="ZUPANIJA">#REF!</definedName>
  </definedNames>
  <calcPr calcId="191029"/>
</workbook>
</file>

<file path=xl/calcChain.xml><?xml version="1.0" encoding="utf-8"?>
<calcChain xmlns="http://schemas.openxmlformats.org/spreadsheetml/2006/main">
  <c r="F18" i="1" l="1"/>
  <c r="F21" i="1"/>
  <c r="F25" i="1"/>
  <c r="F15" i="1"/>
  <c r="F49" i="1"/>
  <c r="F46" i="1"/>
  <c r="F40" i="1"/>
  <c r="F43" i="1"/>
  <c r="F37" i="1"/>
  <c r="F34" i="1"/>
  <c r="F28" i="1" l="1"/>
  <c r="F52" i="1"/>
  <c r="F55" i="1" s="1"/>
  <c r="F57" i="1" s="1"/>
  <c r="F56" i="1" s="1"/>
</calcChain>
</file>

<file path=xl/sharedStrings.xml><?xml version="1.0" encoding="utf-8"?>
<sst xmlns="http://schemas.openxmlformats.org/spreadsheetml/2006/main" count="59" uniqueCount="53">
  <si>
    <t>r.br.</t>
  </si>
  <si>
    <t>opis stavke</t>
  </si>
  <si>
    <t>j.mj.</t>
  </si>
  <si>
    <t>količina</t>
  </si>
  <si>
    <t>jed.cijena</t>
  </si>
  <si>
    <t>1.</t>
  </si>
  <si>
    <t>2.</t>
  </si>
  <si>
    <t>Građevina: zgrada osnovne škole</t>
  </si>
  <si>
    <t>Demontaža oštećenih krovnih gromobranskih traka</t>
  </si>
  <si>
    <t xml:space="preserve">Montaža fasadne skele </t>
  </si>
  <si>
    <t>Zahvat: sanacija posljedica nevremena od 19. srpnja 2023.g.</t>
  </si>
  <si>
    <t>1.1.</t>
  </si>
  <si>
    <t>1.2.</t>
  </si>
  <si>
    <t>1.3.</t>
  </si>
  <si>
    <t>1.4.</t>
  </si>
  <si>
    <t>2.1.</t>
  </si>
  <si>
    <t>2.2.</t>
  </si>
  <si>
    <t>m²</t>
  </si>
  <si>
    <t>Pregled i popravak (tzv. pretresanje) oštećenih dijelova krova</t>
  </si>
  <si>
    <t>2.3.</t>
  </si>
  <si>
    <t>2.4.</t>
  </si>
  <si>
    <t>2.5.</t>
  </si>
  <si>
    <t>Montaža novih gromobranskih traka</t>
  </si>
  <si>
    <t>Demontaža oštećenog crijepa i žljebnjaka</t>
  </si>
  <si>
    <t>Demontaža oštećene krovne limarije</t>
  </si>
  <si>
    <t>Pokrivanje krovišta novim biber crijepom</t>
  </si>
  <si>
    <t>Montaža nove krovne limarije</t>
  </si>
  <si>
    <t>KROVOPOKRIVAČKI I LIMARSKI RADOVI</t>
  </si>
  <si>
    <t>UKUPNO KROVOPOKRIVAČKI I LIMARSKI RADOVI :</t>
  </si>
  <si>
    <t>SVEUKUPNO:</t>
  </si>
  <si>
    <t>ukupno (eur)</t>
  </si>
  <si>
    <t>PDV 25%</t>
  </si>
  <si>
    <t>UKUPNO S PDV-om</t>
  </si>
  <si>
    <t>Naručitelj: Osnovna škola "Julija Benešić" Ilok, OIB 94751573218</t>
  </si>
  <si>
    <t>m2</t>
  </si>
  <si>
    <t>Izravnavanje ulegnutog krova</t>
  </si>
  <si>
    <t>Postavljanje novuh žljebnjaka</t>
  </si>
  <si>
    <t>m1</t>
  </si>
  <si>
    <t>2.6.</t>
  </si>
  <si>
    <t>TROŠKOVNIK SANACIJE</t>
  </si>
  <si>
    <t>PRIPREMNI RADOVI</t>
  </si>
  <si>
    <t>komplet</t>
  </si>
  <si>
    <t>Uklanjanje sa krova zgrade oštećenog glinenog biber crijepa i žljebnjaka, utovar u prijevozno sredstvo i zbrinjavanje o trošku Izvoditelja. Obzirom na situaciju nije moguće dati jasnu količinu.</t>
  </si>
  <si>
    <t>Demontaža i uklanjanje sa krova zgrade oštećene građevne limarije, kao što su vjetrovne lajne, horizontalni žlijebovi, uvale i krovni opšavi i sl., uključujući montažni i spojni materijal te pomoćni pribor, utovar u prijevozno sredstvo i zbrinjavanje o troški Izvoditelja.Obzirom na situaciju nije moguće dati jasnu količinu.</t>
  </si>
  <si>
    <t>Demontaža i uklanjanje sa krova zgrade oštećenih gromobranskih traka uključujući i nosače gromobranskih traka, utovar u prijevozno sredstvo i zbrinjavanje o trošku Izvoditelja.Obzirom na situaciju nije moguće dati jasnu količinu.</t>
  </si>
  <si>
    <t>Doprema, postavljanje, skidanje po završetku radova i otprema montažne fasadne skele. Skela se izrađuje u skladu sa postojećim HTZ propisima. Visina skele 12 m. Cijena uključuje montaža, demontažu i korištenje krovne pomične dizalice. Obračun prema stvarno izvedenoj količini.</t>
  </si>
  <si>
    <t>Pregled i utvrđivanje zatečenog stanja krovišta, privremeno skidanje neoštećenog crijepa zbog demontaže i zamjene oštećenih i/ili dotrajalih krovnih letvi, ugradnja (dopuna) novih krovnih letvi na pozicijama na kojima manjka, vraćanje privremeno skinutog crijepa na krovište. Pretpostavka je da će pretresanje krova biti cca 355 m2. Obračun prema stvarno izvedenoj količini</t>
  </si>
  <si>
    <t>Nabava, doprema, podizanje na krovište i postavljanje novog glinenog biber crijepa na krovnu letvu. Crijep kao Tondach biber crijep u prirodno crvenoj boji. Utrošak crijepa 30,4-36,1 kom/m². Stavkom nisu obuhvaćeni biber rubni crijepovi, odzračni crijepovi, priključak za antenu, prolaz solarnog konektora i sl. Također nisu uključeni niti specijalni krovni elementi. Treba zamijeniti sav polomljeni crijep. U cijenu je uračunato i rezanje crijepa - oko dimnjaka, zabata i gdje je potrebno.Obračun prema stvarno izvedenoj količini</t>
  </si>
  <si>
    <t>Na dijelu gdje je krov ulegao - južni dio krova - treba skinuti sav crijep i letvu te s daskom debljine 2,4 cm poravnat rogove s obje strane, postaviti nove letve na dimenziju biber crijepa i vratiti neoštećeni biber crijep.Obračun prema stvarno izvedenoj količini</t>
  </si>
  <si>
    <t>Nabava, doprema, podizanje na krovište i postavljanje novih žljebnjaka po sljemenu krovišta. Žljebnjak kao Tondach glatki sljemenjak. Svaki žljebnjak treba utiplati u letvu s vijkom.Obračun prema stvarno izvedenoj količini</t>
  </si>
  <si>
    <t>Izrada, doprema i montaža nove građevne limarije na krovu zgrade, izrađene od pocinčanog (bojanog) lima d=0,5 mm. Stavkom je obuhvaćena zamjena slijedeće oštećene limarije:
- vjetrovne lajsne,
- horizontalni žljebovi,
- krovni opšavi.
Stavkom je obuhvaćen sav montažni i spojni materijal, te pomoćni pribor. U cijeni je sanacija oštećenih zabatnih limova dvorane. Obračun prema stvarno izvedenoj količini</t>
  </si>
  <si>
    <t>Nabava, doprema i montaža na krovu zgrade novih pocinčanih gromobranskih traka, uključujući i nove krovne nosače te spajanje na postojeću instalaciju uzemljenja zgrade.Obračun prema stvarno izvedenoj količini</t>
  </si>
  <si>
    <t>UKUPNO  PRIPREMNI RADOVI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</si>
</sst>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238"/>
      <scheme val="minor"/>
    </font>
    <font>
      <sz val="10"/>
      <name val="Arial"/>
      <family val="2"/>
      <charset val="238"/>
    </font>
    <font>
      <sz val="10"/>
      <name val="Times New Roman"/>
      <family val="1"/>
      <charset val="238"/>
    </font>
    <font>
      <sz val="10"/>
      <name val="Arial"/>
      <family val="2"/>
    </font>
    <font>
      <sz val="10"/>
      <color theme="1"/>
      <name val="Arial"/>
      <family val="2"/>
    </font>
    <font>
      <b/>
      <sz val="10"/>
      <name val="Arial"/>
      <family val="2"/>
    </font>
    <font>
      <b/>
      <sz val="11"/>
      <name val="Arial"/>
      <family val="2"/>
    </font>
    <font>
      <b/>
      <sz val="15"/>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3" fillId="0" borderId="0"/>
    <xf numFmtId="0" fontId="3" fillId="0" borderId="0"/>
  </cellStyleXfs>
  <cellXfs count="45">
    <xf numFmtId="0" fontId="0" fillId="0" borderId="0" xfId="0"/>
    <xf numFmtId="0" fontId="4" fillId="0" borderId="0" xfId="0" applyFont="1" applyAlignment="1">
      <alignment horizontal="center" vertical="top"/>
    </xf>
    <xf numFmtId="0" fontId="5" fillId="0" borderId="0" xfId="0" applyFont="1"/>
    <xf numFmtId="0" fontId="4" fillId="0" borderId="0" xfId="0" applyFont="1" applyAlignment="1">
      <alignment horizontal="center"/>
    </xf>
    <xf numFmtId="4" fontId="4" fillId="0" borderId="0" xfId="0" applyNumberFormat="1" applyFont="1" applyAlignment="1">
      <alignment horizontal="center"/>
    </xf>
    <xf numFmtId="4" fontId="4" fillId="0" borderId="0" xfId="0" applyNumberFormat="1" applyFont="1" applyAlignment="1">
      <alignment horizontal="right"/>
    </xf>
    <xf numFmtId="4" fontId="4" fillId="0" borderId="0" xfId="0" applyNumberFormat="1" applyFont="1"/>
    <xf numFmtId="0" fontId="4" fillId="0" borderId="0" xfId="0" applyFont="1"/>
    <xf numFmtId="0" fontId="6" fillId="0" borderId="0" xfId="0" applyFont="1"/>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Alignment="1">
      <alignment horizontal="center"/>
    </xf>
    <xf numFmtId="4" fontId="6" fillId="0" borderId="0" xfId="0" applyNumberFormat="1" applyFont="1" applyAlignment="1">
      <alignment horizontal="center"/>
    </xf>
    <xf numFmtId="4" fontId="6" fillId="0" borderId="0" xfId="0" applyNumberFormat="1" applyFont="1" applyAlignment="1">
      <alignment horizontal="right"/>
    </xf>
    <xf numFmtId="4" fontId="6" fillId="0" borderId="0" xfId="0" applyNumberFormat="1" applyFo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justify" vertical="top" wrapText="1"/>
    </xf>
    <xf numFmtId="0" fontId="6" fillId="0" borderId="0" xfId="0" applyFont="1" applyAlignment="1">
      <alignment horizontal="justify" wrapText="1"/>
    </xf>
    <xf numFmtId="4" fontId="4" fillId="0" borderId="0" xfId="0" applyNumberFormat="1" applyFont="1" applyAlignment="1">
      <alignment horizontal="center" vertical="top"/>
    </xf>
    <xf numFmtId="0" fontId="4" fillId="0" borderId="0" xfId="0" applyFont="1" applyAlignment="1">
      <alignment horizontal="justify" wrapText="1"/>
    </xf>
    <xf numFmtId="0" fontId="6" fillId="0" borderId="0" xfId="0" applyFont="1" applyAlignment="1">
      <alignment vertical="top"/>
    </xf>
    <xf numFmtId="0" fontId="6" fillId="0" borderId="0" xfId="0" applyFont="1" applyAlignment="1">
      <alignment horizontal="justify" vertical="top" wrapText="1"/>
    </xf>
    <xf numFmtId="4" fontId="6" fillId="0" borderId="0" xfId="0" applyNumberFormat="1" applyFont="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4" fontId="6" fillId="2" borderId="1"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0" fontId="6" fillId="3" borderId="0" xfId="0" applyFont="1" applyFill="1" applyAlignment="1">
      <alignment horizontal="center" vertical="top"/>
    </xf>
    <xf numFmtId="0" fontId="6" fillId="3" borderId="0" xfId="0" applyFont="1" applyFill="1"/>
    <xf numFmtId="0" fontId="6" fillId="3" borderId="0" xfId="0" applyFont="1" applyFill="1" applyAlignment="1">
      <alignment horizontal="center"/>
    </xf>
    <xf numFmtId="4" fontId="6" fillId="3" borderId="0" xfId="0" applyNumberFormat="1" applyFont="1" applyFill="1" applyAlignment="1">
      <alignment horizontal="center"/>
    </xf>
    <xf numFmtId="4" fontId="6" fillId="3" borderId="0" xfId="0" applyNumberFormat="1" applyFont="1" applyFill="1" applyAlignment="1">
      <alignment horizontal="right"/>
    </xf>
    <xf numFmtId="4" fontId="6" fillId="3" borderId="0" xfId="0" applyNumberFormat="1" applyFont="1" applyFill="1"/>
    <xf numFmtId="4" fontId="4" fillId="3" borderId="0" xfId="0" applyNumberFormat="1" applyFont="1" applyFill="1"/>
    <xf numFmtId="0" fontId="4" fillId="3" borderId="0" xfId="0" applyFont="1" applyFill="1"/>
    <xf numFmtId="4" fontId="6" fillId="2" borderId="0" xfId="0" applyNumberFormat="1" applyFont="1" applyFill="1" applyAlignment="1">
      <alignment vertical="center"/>
    </xf>
    <xf numFmtId="0" fontId="6" fillId="2" borderId="0" xfId="0" applyFont="1" applyFill="1" applyAlignment="1">
      <alignment vertical="center"/>
    </xf>
    <xf numFmtId="4" fontId="4" fillId="0" borderId="0" xfId="0" applyNumberFormat="1" applyFont="1" applyAlignment="1">
      <alignment horizontal="left" vertical="top"/>
    </xf>
    <xf numFmtId="0" fontId="7" fillId="3" borderId="0" xfId="0" applyFont="1" applyFill="1"/>
    <xf numFmtId="4" fontId="7" fillId="3" borderId="0" xfId="0" applyNumberFormat="1" applyFont="1" applyFill="1"/>
    <xf numFmtId="0" fontId="7" fillId="4" borderId="0" xfId="0" applyFont="1" applyFill="1" applyAlignment="1">
      <alignment horizontal="center" vertical="top"/>
    </xf>
    <xf numFmtId="0" fontId="7" fillId="4" borderId="0" xfId="0" applyFont="1" applyFill="1" applyAlignment="1">
      <alignment horizontal="center"/>
    </xf>
    <xf numFmtId="4" fontId="7" fillId="4" borderId="0" xfId="0" applyNumberFormat="1" applyFont="1" applyFill="1" applyAlignment="1">
      <alignment horizontal="center"/>
    </xf>
    <xf numFmtId="0" fontId="8" fillId="0" borderId="0" xfId="0" applyFont="1" applyAlignment="1">
      <alignment horizontal="center" vertical="top" wrapText="1"/>
    </xf>
  </cellXfs>
  <cellStyles count="5">
    <cellStyle name="Normal 2 2" xfId="4" xr:uid="{00000000-0005-0000-0000-000001000000}"/>
    <cellStyle name="Normalno" xfId="0" builtinId="0"/>
    <cellStyle name="Normalno 2" xfId="2" xr:uid="{00000000-0005-0000-0000-000002000000}"/>
    <cellStyle name="Normalno 2 2" xfId="3" xr:uid="{00000000-0005-0000-0000-000003000000}"/>
    <cellStyle name="Obično 2" xfId="1"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R%20I%20P%20R%20E%20M%20A/SITUACIJ/ostovi&#263;/OSTOVIC%20sit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20R%20I%20P%20R%20E%20M%20A/SITUACIJ/topolje/topolje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VA"/>
      <sheetName val="ARMIRAČKI"/>
      <sheetName val="ZIDARSKI "/>
      <sheetName val="IZOLATERS"/>
      <sheetName val="TESARSKI"/>
      <sheetName val="KROVOPOKRIVACKI"/>
      <sheetName val="VTR 1-9"/>
      <sheetName val="VTR 10 - VODOMJERNO OKNO"/>
      <sheetName val="VTR 11 - PRIKLJUČAK VODE"/>
      <sheetName val="VTR 13-16"/>
      <sheetName val="VTR 17-19"/>
      <sheetName val="anex TR 63 - razni radovi"/>
      <sheetName val="TERASA"/>
      <sheetName val="BETONSKI "/>
      <sheetName val="VTR FASADA, ŽBUKANJE I KROVIŠTE"/>
      <sheetName val="REZIME"/>
      <sheetName val="SITUACIJA"/>
      <sheetName val="REKAPITULACIJA SITUAC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
          <cell r="F15">
            <v>115247.34</v>
          </cell>
        </row>
      </sheetData>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đ-obrt"/>
      <sheetName val="REKAPIT GR_OBRT"/>
      <sheetName val="voda"/>
      <sheetName val="E_JAKA STRUJA"/>
      <sheetName val="centralno"/>
      <sheetName val="vanjsko"/>
      <sheetName val="REKAPIT VANJSKO"/>
      <sheetName val="rekapitulacija"/>
      <sheetName val="SITUACIJA"/>
    </sheetNames>
    <sheetDataSet>
      <sheetData sheetId="0"/>
      <sheetData sheetId="1" refreshError="1"/>
      <sheetData sheetId="2"/>
      <sheetData sheetId="3" refreshError="1"/>
      <sheetData sheetId="4" refreshError="1"/>
      <sheetData sheetId="5" refreshError="1"/>
      <sheetData sheetId="6" refreshError="1"/>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6"/>
  <sheetViews>
    <sheetView tabSelected="1" view="pageBreakPreview" zoomScale="167" zoomScaleNormal="100" zoomScaleSheetLayoutView="100" workbookViewId="0">
      <selection activeCell="B8" sqref="B8"/>
    </sheetView>
  </sheetViews>
  <sheetFormatPr defaultColWidth="9.109375" defaultRowHeight="13.2" x14ac:dyDescent="0.25"/>
  <cols>
    <col min="1" max="1" width="5.6640625" style="1" customWidth="1"/>
    <col min="2" max="2" width="50.6640625" style="7" customWidth="1"/>
    <col min="3" max="3" width="8.6640625" style="3" customWidth="1"/>
    <col min="4" max="4" width="12.6640625" style="4" customWidth="1"/>
    <col min="5" max="5" width="12.6640625" style="5" customWidth="1"/>
    <col min="6" max="6" width="12.6640625" style="6" customWidth="1"/>
    <col min="7" max="7" width="9.109375" style="6"/>
    <col min="8" max="8" width="10.109375" style="7" bestFit="1" customWidth="1"/>
    <col min="9" max="16384" width="9.109375" style="7"/>
  </cols>
  <sheetData>
    <row r="1" spans="1:18" x14ac:dyDescent="0.25">
      <c r="B1" s="2" t="s">
        <v>33</v>
      </c>
    </row>
    <row r="2" spans="1:18" x14ac:dyDescent="0.25">
      <c r="B2" s="2" t="s">
        <v>7</v>
      </c>
    </row>
    <row r="3" spans="1:18" x14ac:dyDescent="0.25">
      <c r="B3" s="2" t="s">
        <v>10</v>
      </c>
    </row>
    <row r="5" spans="1:18" ht="19.95" customHeight="1" x14ac:dyDescent="0.25">
      <c r="B5" s="2"/>
      <c r="C5" s="2"/>
      <c r="D5" s="2"/>
      <c r="E5" s="2"/>
    </row>
    <row r="6" spans="1:18" ht="16.95" customHeight="1" x14ac:dyDescent="0.25">
      <c r="B6" s="2"/>
      <c r="C6" s="2"/>
      <c r="D6" s="2"/>
      <c r="E6" s="2"/>
    </row>
    <row r="7" spans="1:18" ht="40.950000000000003" customHeight="1" x14ac:dyDescent="0.25">
      <c r="A7" s="44" t="s">
        <v>39</v>
      </c>
      <c r="B7" s="44"/>
      <c r="C7" s="44"/>
      <c r="D7" s="44"/>
      <c r="E7" s="44"/>
      <c r="F7" s="44"/>
    </row>
    <row r="9" spans="1:18" s="37" customFormat="1" ht="15" customHeight="1" x14ac:dyDescent="0.3">
      <c r="A9" s="24" t="s">
        <v>0</v>
      </c>
      <c r="B9" s="25" t="s">
        <v>1</v>
      </c>
      <c r="C9" s="24" t="s">
        <v>2</v>
      </c>
      <c r="D9" s="26" t="s">
        <v>3</v>
      </c>
      <c r="E9" s="26" t="s">
        <v>4</v>
      </c>
      <c r="F9" s="27" t="s">
        <v>30</v>
      </c>
      <c r="G9" s="36"/>
    </row>
    <row r="11" spans="1:18" s="8" customFormat="1" x14ac:dyDescent="0.25">
      <c r="A11" s="9" t="s">
        <v>5</v>
      </c>
      <c r="B11" s="10" t="s">
        <v>40</v>
      </c>
      <c r="C11" s="11"/>
      <c r="D11" s="12"/>
      <c r="E11" s="13"/>
      <c r="F11" s="14"/>
      <c r="G11" s="14"/>
    </row>
    <row r="12" spans="1:18" s="8" customFormat="1" x14ac:dyDescent="0.25">
      <c r="A12" s="9"/>
      <c r="C12" s="11"/>
      <c r="D12" s="12"/>
      <c r="E12" s="13"/>
      <c r="F12" s="14"/>
      <c r="G12" s="14"/>
    </row>
    <row r="13" spans="1:18" s="8" customFormat="1" x14ac:dyDescent="0.25">
      <c r="A13" s="9"/>
      <c r="B13" s="17"/>
      <c r="C13" s="3"/>
      <c r="D13" s="4"/>
      <c r="E13" s="5"/>
      <c r="F13" s="14"/>
      <c r="G13" s="14"/>
      <c r="H13" s="19"/>
      <c r="I13" s="19"/>
      <c r="J13" s="19"/>
      <c r="K13" s="19"/>
      <c r="L13" s="19"/>
      <c r="M13" s="19"/>
      <c r="N13" s="19"/>
      <c r="O13" s="19"/>
      <c r="P13" s="19"/>
      <c r="Q13" s="19"/>
      <c r="R13" s="19"/>
    </row>
    <row r="14" spans="1:18" s="8" customFormat="1" x14ac:dyDescent="0.25">
      <c r="A14" s="9" t="s">
        <v>11</v>
      </c>
      <c r="B14" s="22" t="s">
        <v>23</v>
      </c>
      <c r="C14" s="11"/>
      <c r="D14" s="12"/>
      <c r="E14" s="13"/>
      <c r="F14" s="14"/>
      <c r="G14" s="14"/>
      <c r="H14" s="23"/>
      <c r="I14" s="23"/>
      <c r="J14" s="23"/>
      <c r="K14" s="23"/>
      <c r="L14" s="23"/>
      <c r="M14" s="23"/>
      <c r="N14" s="23"/>
      <c r="O14" s="23"/>
      <c r="P14" s="23"/>
      <c r="Q14" s="23"/>
      <c r="R14" s="23"/>
    </row>
    <row r="15" spans="1:18" ht="52.8" x14ac:dyDescent="0.25">
      <c r="B15" s="20" t="s">
        <v>42</v>
      </c>
      <c r="C15" s="3" t="s">
        <v>41</v>
      </c>
      <c r="D15" s="4">
        <v>1</v>
      </c>
      <c r="F15" s="14">
        <f>D15*E15</f>
        <v>0</v>
      </c>
      <c r="H15" s="38"/>
      <c r="I15" s="19"/>
      <c r="J15" s="19"/>
      <c r="K15" s="38"/>
      <c r="L15" s="19"/>
      <c r="M15" s="38"/>
      <c r="N15" s="19"/>
      <c r="O15" s="19"/>
      <c r="P15" s="19"/>
      <c r="Q15" s="19"/>
      <c r="R15" s="19"/>
    </row>
    <row r="16" spans="1:18" x14ac:dyDescent="0.25">
      <c r="F16" s="14"/>
    </row>
    <row r="17" spans="1:8" s="8" customFormat="1" x14ac:dyDescent="0.25">
      <c r="A17" s="9" t="s">
        <v>12</v>
      </c>
      <c r="B17" s="8" t="s">
        <v>24</v>
      </c>
      <c r="C17" s="11"/>
      <c r="D17" s="12"/>
      <c r="E17" s="13"/>
      <c r="F17" s="14"/>
      <c r="G17" s="14"/>
    </row>
    <row r="18" spans="1:8" ht="79.2" x14ac:dyDescent="0.25">
      <c r="B18" s="17" t="s">
        <v>43</v>
      </c>
      <c r="C18" s="3" t="s">
        <v>41</v>
      </c>
      <c r="D18" s="4">
        <v>1</v>
      </c>
      <c r="F18" s="14">
        <f t="shared" ref="F18:F25" si="0">D18*E18</f>
        <v>0</v>
      </c>
      <c r="H18" s="38"/>
    </row>
    <row r="19" spans="1:8" x14ac:dyDescent="0.25">
      <c r="F19" s="14"/>
    </row>
    <row r="20" spans="1:8" s="8" customFormat="1" x14ac:dyDescent="0.25">
      <c r="A20" s="9" t="s">
        <v>13</v>
      </c>
      <c r="B20" s="21" t="s">
        <v>8</v>
      </c>
      <c r="C20" s="11"/>
      <c r="D20" s="12"/>
      <c r="E20" s="13"/>
      <c r="F20" s="14"/>
      <c r="G20" s="14"/>
    </row>
    <row r="21" spans="1:8" ht="66" x14ac:dyDescent="0.25">
      <c r="B21" s="17" t="s">
        <v>44</v>
      </c>
      <c r="C21" s="3" t="s">
        <v>41</v>
      </c>
      <c r="D21" s="4">
        <v>1</v>
      </c>
      <c r="F21" s="14">
        <f t="shared" si="0"/>
        <v>0</v>
      </c>
      <c r="H21" s="38"/>
    </row>
    <row r="22" spans="1:8" x14ac:dyDescent="0.25">
      <c r="F22" s="14"/>
    </row>
    <row r="23" spans="1:8" x14ac:dyDescent="0.25">
      <c r="F23" s="14"/>
    </row>
    <row r="24" spans="1:8" s="8" customFormat="1" x14ac:dyDescent="0.25">
      <c r="A24" s="9" t="s">
        <v>14</v>
      </c>
      <c r="B24" s="18" t="s">
        <v>9</v>
      </c>
      <c r="C24" s="11"/>
      <c r="D24" s="12"/>
      <c r="E24" s="13"/>
      <c r="F24" s="14"/>
      <c r="G24" s="14"/>
    </row>
    <row r="25" spans="1:8" ht="66" x14ac:dyDescent="0.25">
      <c r="B25" s="17" t="s">
        <v>45</v>
      </c>
      <c r="C25" s="3" t="s">
        <v>17</v>
      </c>
      <c r="D25" s="4">
        <v>1650</v>
      </c>
      <c r="F25" s="14">
        <f t="shared" si="0"/>
        <v>0</v>
      </c>
    </row>
    <row r="26" spans="1:8" x14ac:dyDescent="0.25">
      <c r="B26" s="17"/>
      <c r="F26" s="14"/>
    </row>
    <row r="27" spans="1:8" x14ac:dyDescent="0.25">
      <c r="B27" s="17"/>
      <c r="F27" s="14"/>
    </row>
    <row r="28" spans="1:8" s="35" customFormat="1" x14ac:dyDescent="0.25">
      <c r="A28" s="28"/>
      <c r="B28" s="29" t="s">
        <v>52</v>
      </c>
      <c r="C28" s="30"/>
      <c r="D28" s="31"/>
      <c r="E28" s="32"/>
      <c r="F28" s="33">
        <f>SUM(F13:F27)</f>
        <v>0</v>
      </c>
      <c r="G28" s="34"/>
    </row>
    <row r="29" spans="1:8" x14ac:dyDescent="0.25">
      <c r="B29" s="17"/>
      <c r="F29" s="14"/>
    </row>
    <row r="30" spans="1:8" x14ac:dyDescent="0.25">
      <c r="B30" s="17"/>
      <c r="F30" s="14"/>
    </row>
    <row r="31" spans="1:8" s="8" customFormat="1" x14ac:dyDescent="0.25">
      <c r="A31" s="9" t="s">
        <v>6</v>
      </c>
      <c r="B31" s="22" t="s">
        <v>27</v>
      </c>
      <c r="C31" s="11"/>
      <c r="D31" s="12"/>
      <c r="E31" s="13"/>
      <c r="F31" s="14"/>
      <c r="G31" s="14"/>
    </row>
    <row r="32" spans="1:8" x14ac:dyDescent="0.25">
      <c r="B32" s="17"/>
      <c r="F32" s="14"/>
    </row>
    <row r="33" spans="1:8" s="8" customFormat="1" ht="26.4" x14ac:dyDescent="0.25">
      <c r="A33" s="9" t="s">
        <v>15</v>
      </c>
      <c r="B33" s="22" t="s">
        <v>18</v>
      </c>
      <c r="C33" s="11"/>
      <c r="D33" s="12"/>
      <c r="E33" s="13"/>
      <c r="F33" s="14"/>
      <c r="G33" s="14"/>
    </row>
    <row r="34" spans="1:8" ht="92.4" x14ac:dyDescent="0.25">
      <c r="B34" s="17" t="s">
        <v>46</v>
      </c>
      <c r="C34" s="3" t="s">
        <v>34</v>
      </c>
      <c r="D34" s="4">
        <v>355</v>
      </c>
      <c r="F34" s="14">
        <f>D34*E34</f>
        <v>0</v>
      </c>
      <c r="H34" s="38"/>
    </row>
    <row r="35" spans="1:8" x14ac:dyDescent="0.25">
      <c r="B35" s="17"/>
      <c r="F35" s="14"/>
    </row>
    <row r="36" spans="1:8" s="8" customFormat="1" x14ac:dyDescent="0.25">
      <c r="A36" s="9" t="s">
        <v>16</v>
      </c>
      <c r="B36" s="22" t="s">
        <v>25</v>
      </c>
      <c r="C36" s="11"/>
      <c r="D36" s="12"/>
      <c r="E36" s="13"/>
      <c r="F36" s="14"/>
      <c r="G36" s="14"/>
    </row>
    <row r="37" spans="1:8" ht="118.8" x14ac:dyDescent="0.25">
      <c r="B37" s="17" t="s">
        <v>47</v>
      </c>
      <c r="C37" s="3" t="s">
        <v>34</v>
      </c>
      <c r="D37" s="4">
        <v>129</v>
      </c>
      <c r="F37" s="14">
        <f>D37*E37</f>
        <v>0</v>
      </c>
    </row>
    <row r="38" spans="1:8" x14ac:dyDescent="0.25">
      <c r="B38" s="17"/>
      <c r="F38" s="14"/>
    </row>
    <row r="39" spans="1:8" x14ac:dyDescent="0.25">
      <c r="B39" s="8" t="s">
        <v>35</v>
      </c>
      <c r="F39" s="14"/>
    </row>
    <row r="40" spans="1:8" ht="66" x14ac:dyDescent="0.25">
      <c r="A40" s="1" t="s">
        <v>19</v>
      </c>
      <c r="B40" s="17" t="s">
        <v>48</v>
      </c>
      <c r="C40" s="3" t="s">
        <v>34</v>
      </c>
      <c r="D40" s="4">
        <v>86.5</v>
      </c>
      <c r="F40" s="14">
        <f>D40*E40</f>
        <v>0</v>
      </c>
    </row>
    <row r="42" spans="1:8" s="8" customFormat="1" x14ac:dyDescent="0.25">
      <c r="A42" s="9" t="s">
        <v>20</v>
      </c>
      <c r="B42" s="8" t="s">
        <v>36</v>
      </c>
      <c r="C42" s="11"/>
      <c r="D42" s="12"/>
      <c r="E42" s="13"/>
      <c r="F42" s="14"/>
      <c r="G42" s="14"/>
    </row>
    <row r="43" spans="1:8" ht="52.8" x14ac:dyDescent="0.25">
      <c r="B43" s="17" t="s">
        <v>49</v>
      </c>
      <c r="C43" s="3" t="s">
        <v>37</v>
      </c>
      <c r="D43" s="4">
        <v>158</v>
      </c>
      <c r="F43" s="14">
        <f>D43*E43</f>
        <v>0</v>
      </c>
    </row>
    <row r="44" spans="1:8" x14ac:dyDescent="0.25">
      <c r="B44" s="17"/>
      <c r="F44" s="14"/>
    </row>
    <row r="45" spans="1:8" s="8" customFormat="1" x14ac:dyDescent="0.25">
      <c r="A45" s="9" t="s">
        <v>21</v>
      </c>
      <c r="B45" s="22" t="s">
        <v>26</v>
      </c>
      <c r="C45" s="11"/>
      <c r="D45" s="12"/>
      <c r="E45" s="13"/>
      <c r="F45" s="14"/>
      <c r="G45" s="14"/>
    </row>
    <row r="46" spans="1:8" ht="118.8" x14ac:dyDescent="0.25">
      <c r="B46" s="17" t="s">
        <v>50</v>
      </c>
      <c r="C46" s="3" t="s">
        <v>37</v>
      </c>
      <c r="D46" s="4">
        <v>121</v>
      </c>
      <c r="F46" s="14">
        <f>D46*E46</f>
        <v>0</v>
      </c>
      <c r="H46" s="38"/>
    </row>
    <row r="47" spans="1:8" x14ac:dyDescent="0.25">
      <c r="B47" s="17"/>
    </row>
    <row r="48" spans="1:8" s="8" customFormat="1" x14ac:dyDescent="0.25">
      <c r="A48" s="9" t="s">
        <v>38</v>
      </c>
      <c r="B48" s="22" t="s">
        <v>22</v>
      </c>
      <c r="C48" s="11"/>
      <c r="D48" s="12"/>
      <c r="E48" s="13"/>
      <c r="F48" s="14"/>
      <c r="G48" s="14"/>
    </row>
    <row r="49" spans="1:8" ht="52.8" x14ac:dyDescent="0.25">
      <c r="B49" s="17" t="s">
        <v>51</v>
      </c>
      <c r="C49" s="3" t="s">
        <v>37</v>
      </c>
      <c r="D49" s="4">
        <v>118</v>
      </c>
      <c r="F49" s="14">
        <f>D49*E49</f>
        <v>0</v>
      </c>
      <c r="H49" s="38"/>
    </row>
    <row r="50" spans="1:8" x14ac:dyDescent="0.25">
      <c r="B50" s="17"/>
    </row>
    <row r="51" spans="1:8" x14ac:dyDescent="0.25">
      <c r="B51" s="17"/>
    </row>
    <row r="52" spans="1:8" x14ac:dyDescent="0.25">
      <c r="A52" s="28"/>
      <c r="B52" s="29" t="s">
        <v>28</v>
      </c>
      <c r="C52" s="30"/>
      <c r="D52" s="31"/>
      <c r="E52" s="32"/>
      <c r="F52" s="33">
        <f>SUM(F32:F51)</f>
        <v>0</v>
      </c>
    </row>
    <row r="53" spans="1:8" x14ac:dyDescent="0.25">
      <c r="B53" s="17"/>
    </row>
    <row r="55" spans="1:8" s="39" customFormat="1" ht="31.05" customHeight="1" x14ac:dyDescent="0.25">
      <c r="A55" s="41"/>
      <c r="B55" s="42" t="s">
        <v>29</v>
      </c>
      <c r="C55" s="42"/>
      <c r="D55" s="43"/>
      <c r="E55" s="43"/>
      <c r="F55" s="43">
        <f>F28+F52</f>
        <v>0</v>
      </c>
      <c r="G55" s="40"/>
    </row>
    <row r="56" spans="1:8" s="8" customFormat="1" ht="19.95" customHeight="1" x14ac:dyDescent="0.25">
      <c r="A56" s="41"/>
      <c r="B56" s="42" t="s">
        <v>31</v>
      </c>
      <c r="C56" s="42"/>
      <c r="D56" s="43"/>
      <c r="E56" s="43"/>
      <c r="F56" s="43">
        <f>F57-F55</f>
        <v>0</v>
      </c>
      <c r="G56" s="14"/>
    </row>
    <row r="57" spans="1:8" s="8" customFormat="1" ht="22.95" customHeight="1" x14ac:dyDescent="0.25">
      <c r="A57" s="41"/>
      <c r="B57" s="42" t="s">
        <v>32</v>
      </c>
      <c r="C57" s="42"/>
      <c r="D57" s="43"/>
      <c r="E57" s="43"/>
      <c r="F57" s="43">
        <f>F55*1.25</f>
        <v>0</v>
      </c>
      <c r="G57" s="14"/>
    </row>
    <row r="58" spans="1:8" s="8" customFormat="1" ht="22.95" customHeight="1" x14ac:dyDescent="0.25">
      <c r="A58" s="41"/>
      <c r="B58" s="42"/>
      <c r="C58" s="42"/>
      <c r="D58" s="43"/>
      <c r="E58" s="43"/>
      <c r="F58" s="43"/>
      <c r="G58" s="14"/>
    </row>
    <row r="59" spans="1:8" x14ac:dyDescent="0.25">
      <c r="B59" s="16"/>
      <c r="F59" s="14"/>
    </row>
    <row r="61" spans="1:8" x14ac:dyDescent="0.25">
      <c r="B61" s="15"/>
      <c r="F61" s="14"/>
    </row>
    <row r="63" spans="1:8" x14ac:dyDescent="0.25">
      <c r="B63" s="15"/>
      <c r="F63" s="14"/>
    </row>
    <row r="66" spans="5:6" x14ac:dyDescent="0.25">
      <c r="E66" s="13"/>
      <c r="F66" s="14"/>
    </row>
  </sheetData>
  <mergeCells count="1">
    <mergeCell ref="A7:F7"/>
  </mergeCells>
  <pageMargins left="0.25" right="0.25" top="0.75" bottom="0.75" header="0.3" footer="0.3"/>
  <pageSetup paperSize="9" scale="82" orientation="portrait" horizontalDpi="4294967293" r:id="rId1"/>
  <headerFooter>
    <oddFooter>&amp;C&amp;P / &amp;N</oddFooter>
  </headerFooter>
  <rowBreaks count="1" manualBreakCount="1">
    <brk id="4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7734375" defaultRowHeight="14.4" x14ac:dyDescent="0.3"/>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Troškovnik</vt:lpstr>
      <vt:lpstr>Sheet2</vt:lpstr>
      <vt:lpstr>Sheet3</vt:lpstr>
      <vt:lpstr>Troškovnik!Ispis_naslova</vt:lpstr>
      <vt:lpstr>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2023-08-03T19:05:30Z</cp:lastPrinted>
  <dcterms:created xsi:type="dcterms:W3CDTF">2006-09-16T00:00:00Z</dcterms:created>
  <dcterms:modified xsi:type="dcterms:W3CDTF">2023-08-11T09:27:33Z</dcterms:modified>
</cp:coreProperties>
</file>